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79 сесія 7 скликання\"/>
    </mc:Choice>
  </mc:AlternateContent>
  <bookViews>
    <workbookView xWindow="0" yWindow="0" windowWidth="20730" windowHeight="11685"/>
  </bookViews>
  <sheets>
    <sheet name="дод.5" sheetId="20" r:id="rId1"/>
  </sheets>
  <definedNames>
    <definedName name="_xlnm.Print_Area" localSheetId="0">дод.5!$D$1:$AB$22</definedName>
  </definedNames>
  <calcPr calcId="152511"/>
</workbook>
</file>

<file path=xl/calcChain.xml><?xml version="1.0" encoding="utf-8"?>
<calcChain xmlns="http://schemas.openxmlformats.org/spreadsheetml/2006/main">
  <c r="W16" i="20" l="1"/>
  <c r="AA16" i="20"/>
  <c r="Y16" i="20" l="1"/>
  <c r="Z16" i="20"/>
  <c r="S18" i="20" l="1"/>
  <c r="R18" i="20"/>
  <c r="Q16" i="20"/>
  <c r="Q18" i="20" s="1"/>
  <c r="AB17" i="20" l="1"/>
  <c r="K16" i="20" l="1"/>
  <c r="T18" i="20"/>
  <c r="H16" i="20"/>
  <c r="T16" i="20" s="1"/>
  <c r="W18" i="20"/>
  <c r="AB16" i="20"/>
  <c r="AB18" i="20" s="1"/>
  <c r="Z18" i="20"/>
  <c r="AA18" i="20"/>
  <c r="M18" i="20"/>
  <c r="N18" i="20"/>
  <c r="H18" i="20"/>
  <c r="G18" i="20"/>
  <c r="V18" i="20"/>
  <c r="U18" i="20"/>
  <c r="I18" i="20"/>
  <c r="J18" i="20"/>
  <c r="O18" i="20"/>
  <c r="F18" i="20"/>
  <c r="P18" i="20"/>
  <c r="L18" i="20"/>
  <c r="K18" i="20"/>
  <c r="Y18" i="20" l="1"/>
</calcChain>
</file>

<file path=xl/sharedStrings.xml><?xml version="1.0" encoding="utf-8"?>
<sst xmlns="http://schemas.openxmlformats.org/spreadsheetml/2006/main" count="97" uniqueCount="51">
  <si>
    <t>-</t>
  </si>
  <si>
    <t>О3</t>
  </si>
  <si>
    <t>O2</t>
  </si>
  <si>
    <t>О4</t>
  </si>
  <si>
    <t>Х</t>
  </si>
  <si>
    <t>усього</t>
  </si>
  <si>
    <t>УСЬОГО</t>
  </si>
  <si>
    <t>Трансферти з інших місцевих бюджетів</t>
  </si>
  <si>
    <t>дотація на:</t>
  </si>
  <si>
    <t xml:space="preserve">субвенції </t>
  </si>
  <si>
    <t xml:space="preserve"> загального фонду на:</t>
  </si>
  <si>
    <t>загального фонду на:</t>
  </si>
  <si>
    <t>спеціального фонду на:</t>
  </si>
  <si>
    <t>(грн.)</t>
  </si>
  <si>
    <t>м.Ірпінь</t>
  </si>
  <si>
    <t>10206100000</t>
  </si>
  <si>
    <t>Обласний бюджет Київської області</t>
  </si>
  <si>
    <t>10100000000</t>
  </si>
  <si>
    <t xml:space="preserve">Найменування бюджету - одержувача/надавача міжбюджетного трансфертів
</t>
  </si>
  <si>
    <t>з них:</t>
  </si>
  <si>
    <t xml:space="preserve">з них: </t>
  </si>
  <si>
    <t>Субвенція з місцевого бюджету на співфінансування інвестиційних проектів</t>
  </si>
  <si>
    <t>Трансферти іншим бюджетам</t>
  </si>
  <si>
    <t>(код бюджету)</t>
  </si>
  <si>
    <t>Код бюджету</t>
  </si>
  <si>
    <t>найменування трансферту</t>
  </si>
  <si>
    <t>Секретар ради</t>
  </si>
  <si>
    <t xml:space="preserve">Міжбюджетні трансферти на 2020 рік  </t>
  </si>
  <si>
    <t>на співфінансування заходів Програма енергозбереження (підвищення енергоефективності) Київської області на 2017-2020 роки</t>
  </si>
  <si>
    <t>на співфінансування заходів Програма будівництва, реконструкції та ремонту об’єктів інфраструктури Київської області на 2016 – 2020 роки (дорожнє господарство)</t>
  </si>
  <si>
    <t>на співфінансування інвестиційних проектів (Програма будівництва, реконструкції та ремонту об’єктів інфраструктури Київської області на 2016 – 2020 роки)</t>
  </si>
  <si>
    <t>Інші субвенції з місцевого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</si>
  <si>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</si>
  <si>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</si>
  <si>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 xml:space="preserve"> 
Інші субвенції з місцевого бюджету (на медичне обслуговування громадян, які постраждали внаслідок Чорнобильської катастрофи, видатки споживання)</t>
  </si>
  <si>
    <t>Субвенція з місцевого бюджету на здійснення переданих видатків у сфері освіти за рахунок коштів освітньої субвенції</t>
  </si>
  <si>
    <t>на виплату заробітної плати педагогічним працівникам інклюзивно - ресурсних центрів</t>
  </si>
  <si>
    <t>для закладів загальної середньої освіти приватної власності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</si>
  <si>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</si>
  <si>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підтримка осіб з особливими освітніми потребами у закладах дошкільної освіти (видатки споживання)</t>
  </si>
  <si>
    <t>підтримка осіб з особливими освітніми потребами у закладах дошкільної освіти (видатки розвитку)</t>
  </si>
  <si>
    <t>на підтримку осіб з особливими потребами, які навчаються в інклюзивних класах закладів загальної середньої освіти (видатки споживання)</t>
  </si>
  <si>
    <t>на підтримку осіб з особливими потребами, які навчаються в інклюзивних класах закладів загальної середньої освіти (видатки розвитку)</t>
  </si>
  <si>
    <t>Субвенція з місцевого бюджету на здійснення переданих видатків у сфері охорони здоров'я за рахунок коштів медичної субвенції
 (у частині цільових видатків на лікування хворих на цукровий та нецукровий діабет)</t>
  </si>
  <si>
    <t>код Типової програмної класифікації видатків та кредитування місцевого бюджету</t>
  </si>
  <si>
    <t>код Класицікації доходів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</si>
  <si>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</si>
  <si>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на підтримку окремих закладів охорони здоров'я, які надають первинну, вторинну (спеціалізовану), третинну (високоспеціалізовану) та екстренну медичну допомогу за програмою держ. гарантій мед. обслуговування населення</t>
  </si>
  <si>
    <t>на лікування хворих на цукровий діабет інсуліном та нецукровий діабет десмопресином</t>
  </si>
  <si>
    <t>Додаток №5 
до рішення Бучанської міської ради № 4894 -79-VII   від  21.05.2020р. "Про внесення змін до рішення 71 сесії Бучанської міської ради VII  скликання від 19.12.2019р. №4344-51- VII "Про місцевий бюджет Бучанської міської об'єднаної територіальної громади на 2020 рік"</t>
  </si>
  <si>
    <t>В.П.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</si>
</sst>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#,##0.00_ ;\-#,##0.00\ "/>
  </numFmts>
  <fonts count="19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1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1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109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" fillId="0" borderId="5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49" fontId="1" fillId="23" borderId="5" xfId="44" applyNumberFormat="1" applyFont="1" applyFill="1" applyBorder="1" applyAlignment="1">
      <alignment horizontal="center" vertical="center"/>
    </xf>
    <xf numFmtId="0" fontId="1" fillId="0" borderId="7" xfId="20" applyFont="1" applyFill="1" applyBorder="1" applyAlignment="1">
      <alignment horizontal="right" wrapText="1"/>
    </xf>
    <xf numFmtId="0" fontId="1" fillId="0" borderId="8" xfId="20" applyFont="1" applyFill="1" applyBorder="1" applyAlignment="1">
      <alignment horizontal="center"/>
    </xf>
    <xf numFmtId="43" fontId="1" fillId="0" borderId="5" xfId="20" applyNumberFormat="1" applyFont="1" applyFill="1" applyBorder="1" applyAlignment="1">
      <alignment horizontal="right"/>
    </xf>
    <xf numFmtId="43" fontId="1" fillId="0" borderId="6" xfId="20" applyNumberFormat="1" applyFont="1" applyFill="1" applyBorder="1" applyAlignment="1">
      <alignment horizontal="center"/>
    </xf>
    <xf numFmtId="43" fontId="1" fillId="23" borderId="5" xfId="44" applyNumberFormat="1" applyFont="1" applyFill="1" applyBorder="1" applyAlignment="1">
      <alignment horizontal="center" vertical="center"/>
    </xf>
    <xf numFmtId="43" fontId="1" fillId="0" borderId="0" xfId="0" applyNumberFormat="1" applyFont="1" applyFill="1"/>
    <xf numFmtId="0" fontId="1" fillId="24" borderId="5" xfId="20" applyFont="1" applyFill="1" applyBorder="1" applyAlignment="1">
      <alignment horizontal="right"/>
    </xf>
    <xf numFmtId="0" fontId="1" fillId="24" borderId="6" xfId="20" applyFont="1" applyFill="1" applyBorder="1" applyAlignment="1">
      <alignment horizontal="center"/>
    </xf>
    <xf numFmtId="0" fontId="1" fillId="24" borderId="0" xfId="0" applyFont="1" applyFill="1"/>
    <xf numFmtId="0" fontId="15" fillId="0" borderId="0" xfId="0" applyNumberFormat="1" applyFont="1" applyFill="1" applyBorder="1" applyAlignment="1" applyProtection="1">
      <alignment vertical="center" wrapText="1"/>
    </xf>
    <xf numFmtId="39" fontId="1" fillId="23" borderId="5" xfId="0" applyNumberFormat="1" applyFont="1" applyFill="1" applyBorder="1" applyAlignment="1">
      <alignment horizontal="center" vertical="center" wrapText="1" shrinkToFit="1"/>
    </xf>
    <xf numFmtId="39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/>
    </xf>
    <xf numFmtId="0" fontId="1" fillId="23" borderId="5" xfId="0" applyNumberFormat="1" applyFont="1" applyFill="1" applyBorder="1" applyAlignment="1">
      <alignment horizontal="center" vertical="center" wrapText="1"/>
    </xf>
    <xf numFmtId="0" fontId="1" fillId="24" borderId="5" xfId="0" applyFont="1" applyFill="1" applyBorder="1" applyAlignment="1">
      <alignment horizontal="right"/>
    </xf>
    <xf numFmtId="0" fontId="1" fillId="24" borderId="7" xfId="0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right"/>
    </xf>
    <xf numFmtId="43" fontId="1" fillId="23" borderId="5" xfId="0" applyNumberFormat="1" applyFont="1" applyFill="1" applyBorder="1" applyAlignment="1">
      <alignment horizontal="center" vertical="center" wrapText="1"/>
    </xf>
    <xf numFmtId="3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 shrinkToFit="1"/>
    </xf>
    <xf numFmtId="4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9" xfId="0" applyFont="1" applyFill="1" applyBorder="1" applyAlignment="1">
      <alignment horizontal="right"/>
    </xf>
    <xf numFmtId="0" fontId="1" fillId="0" borderId="0" xfId="0" applyFont="1"/>
    <xf numFmtId="2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5" xfId="20" applyFont="1" applyFill="1" applyBorder="1" applyAlignment="1">
      <alignment horizontal="right"/>
    </xf>
    <xf numFmtId="0" fontId="1" fillId="0" borderId="6" xfId="20" applyFont="1" applyFill="1" applyBorder="1" applyAlignment="1">
      <alignment horizontal="center"/>
    </xf>
    <xf numFmtId="0" fontId="1" fillId="0" borderId="0" xfId="20" applyFont="1" applyFill="1" applyBorder="1" applyAlignment="1">
      <alignment horizontal="right" wrapText="1"/>
    </xf>
    <xf numFmtId="0" fontId="1" fillId="0" borderId="0" xfId="20" applyFont="1" applyFill="1" applyBorder="1" applyAlignment="1">
      <alignment horizontal="center"/>
    </xf>
    <xf numFmtId="0" fontId="1" fillId="0" borderId="9" xfId="20" applyFont="1" applyFill="1" applyBorder="1" applyAlignment="1">
      <alignment horizontal="right" wrapText="1"/>
    </xf>
    <xf numFmtId="0" fontId="1" fillId="0" borderId="10" xfId="2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24" borderId="7" xfId="0" applyFont="1" applyFill="1" applyBorder="1" applyAlignment="1">
      <alignment horizontal="center" vertical="center" wrapText="1"/>
    </xf>
    <xf numFmtId="164" fontId="15" fillId="0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39" fontId="15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4" fillId="0" borderId="13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23" borderId="6" xfId="0" applyNumberFormat="1" applyFont="1" applyFill="1" applyBorder="1" applyAlignment="1">
      <alignment horizontal="center" vertical="center" wrapText="1"/>
    </xf>
    <xf numFmtId="0" fontId="1" fillId="23" borderId="14" xfId="0" applyNumberFormat="1" applyFont="1" applyFill="1" applyBorder="1" applyAlignment="1">
      <alignment horizontal="center" vertical="center" wrapText="1"/>
    </xf>
    <xf numFmtId="0" fontId="1" fillId="23" borderId="16" xfId="0" applyNumberFormat="1" applyFont="1" applyFill="1" applyBorder="1" applyAlignment="1">
      <alignment horizontal="center" vertical="center" wrapText="1"/>
    </xf>
    <xf numFmtId="0" fontId="1" fillId="23" borderId="7" xfId="0" applyNumberFormat="1" applyFont="1" applyFill="1" applyBorder="1" applyAlignment="1">
      <alignment horizontal="center" vertical="center" wrapText="1"/>
    </xf>
    <xf numFmtId="0" fontId="1" fillId="23" borderId="9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3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7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23" borderId="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14" xfId="0" applyFont="1" applyFill="1" applyBorder="1" applyAlignment="1">
      <alignment horizontal="center" vertical="center" wrapText="1" shrinkToFit="1"/>
    </xf>
    <xf numFmtId="0" fontId="0" fillId="0" borderId="14" xfId="0" applyBorder="1" applyAlignment="1">
      <alignment horizontal="center" vertical="center" wrapText="1" shrinkToFit="1"/>
    </xf>
    <xf numFmtId="0" fontId="0" fillId="0" borderId="16" xfId="0" applyBorder="1" applyAlignment="1">
      <alignment horizontal="center" vertical="center" wrapText="1" shrinkToFit="1"/>
    </xf>
    <xf numFmtId="0" fontId="18" fillId="0" borderId="0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 shrinkToFit="1"/>
    </xf>
    <xf numFmtId="4" fontId="15" fillId="0" borderId="13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top" wrapText="1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ывод" xfId="27"/>
    <cellStyle name="Вычисление" xfId="28"/>
    <cellStyle name="Звичайний" xfId="0" builtinId="0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Итог" xfId="48"/>
    <cellStyle name="Нейтральный" xfId="49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42C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O63"/>
  <sheetViews>
    <sheetView showZeros="0" tabSelected="1" view="pageBreakPreview" topLeftCell="D10" zoomScaleNormal="100" zoomScaleSheetLayoutView="100" workbookViewId="0">
      <selection activeCell="K21" sqref="K21:L21"/>
    </sheetView>
  </sheetViews>
  <sheetFormatPr defaultColWidth="9.1640625" defaultRowHeight="12.75" x14ac:dyDescent="0.2"/>
  <cols>
    <col min="1" max="1" width="0.33203125" style="1" hidden="1" customWidth="1"/>
    <col min="2" max="2" width="4.33203125" style="1" hidden="1" customWidth="1"/>
    <col min="3" max="3" width="1.1640625" style="1" hidden="1" customWidth="1"/>
    <col min="4" max="4" width="17" style="1" customWidth="1"/>
    <col min="5" max="5" width="37.6640625" style="1" customWidth="1"/>
    <col min="6" max="7" width="22.1640625" style="1" customWidth="1"/>
    <col min="8" max="19" width="16.83203125" style="1" customWidth="1"/>
    <col min="20" max="20" width="16.33203125" style="1" customWidth="1"/>
    <col min="21" max="21" width="17" style="1" customWidth="1"/>
    <col min="22" max="22" width="15.83203125" style="1" customWidth="1"/>
    <col min="23" max="24" width="17.1640625" style="1" customWidth="1"/>
    <col min="25" max="25" width="19.1640625" style="1" customWidth="1"/>
    <col min="26" max="26" width="17.83203125" style="1" customWidth="1"/>
    <col min="27" max="27" width="22.33203125" style="1" customWidth="1"/>
    <col min="28" max="28" width="18.1640625" style="1" customWidth="1"/>
    <col min="29" max="29" width="23.33203125" style="1" customWidth="1"/>
    <col min="30" max="30" width="18.6640625" style="1" customWidth="1"/>
    <col min="31" max="31" width="21.33203125" style="1" customWidth="1"/>
    <col min="32" max="32" width="24.5" style="1" customWidth="1"/>
    <col min="33" max="33" width="21.33203125" style="1" customWidth="1"/>
    <col min="34" max="34" width="19.1640625" style="1" customWidth="1"/>
    <col min="35" max="35" width="19.33203125" style="1" customWidth="1"/>
    <col min="36" max="36" width="21.6640625" style="1" customWidth="1"/>
    <col min="37" max="37" width="19.33203125" style="1" customWidth="1"/>
    <col min="38" max="38" width="26.1640625" style="1" customWidth="1"/>
    <col min="39" max="39" width="37.33203125" style="1" customWidth="1"/>
    <col min="40" max="40" width="17.1640625" style="1" customWidth="1"/>
    <col min="41" max="41" width="20.1640625" style="1" customWidth="1"/>
    <col min="42" max="16384" width="9.1640625" style="1"/>
  </cols>
  <sheetData>
    <row r="1" spans="1:30" ht="105.75" customHeight="1" x14ac:dyDescent="0.2">
      <c r="D1" s="10"/>
      <c r="E1" s="2"/>
      <c r="J1" s="10"/>
      <c r="O1" s="84" t="s">
        <v>49</v>
      </c>
      <c r="P1" s="84"/>
      <c r="Q1" s="84"/>
      <c r="R1" s="84"/>
      <c r="S1" s="84"/>
      <c r="T1" s="84"/>
      <c r="Z1" s="42"/>
      <c r="AA1" s="87"/>
      <c r="AB1" s="87"/>
    </row>
    <row r="2" spans="1:30" ht="28.5" hidden="1" customHeight="1" x14ac:dyDescent="0.2">
      <c r="D2" s="10"/>
      <c r="E2" s="2"/>
      <c r="T2" s="41"/>
      <c r="Z2" s="42"/>
      <c r="AA2" s="87"/>
      <c r="AB2" s="87"/>
    </row>
    <row r="3" spans="1:30" ht="28.5" customHeight="1" x14ac:dyDescent="0.2">
      <c r="D3" s="88">
        <v>10515000000</v>
      </c>
      <c r="E3" s="88"/>
      <c r="T3" s="41"/>
      <c r="Z3" s="42"/>
      <c r="AA3" s="41"/>
      <c r="AB3" s="41"/>
    </row>
    <row r="4" spans="1:30" ht="28.5" customHeight="1" x14ac:dyDescent="0.2">
      <c r="D4" s="89" t="s">
        <v>23</v>
      </c>
      <c r="E4" s="89"/>
      <c r="T4" s="41"/>
      <c r="Z4" s="42"/>
      <c r="AA4" s="41"/>
      <c r="AB4" s="41"/>
    </row>
    <row r="5" spans="1:30" ht="28.5" customHeight="1" x14ac:dyDescent="0.2">
      <c r="D5" s="85" t="s">
        <v>27</v>
      </c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</row>
    <row r="6" spans="1:30" ht="22.5" customHeight="1" x14ac:dyDescent="0.2">
      <c r="A6" s="27"/>
      <c r="B6" s="27"/>
      <c r="C6" s="27"/>
      <c r="D6" s="93"/>
      <c r="E6" s="93"/>
      <c r="F6" s="93"/>
      <c r="G6" s="93"/>
      <c r="H6" s="93"/>
      <c r="I6" s="93"/>
      <c r="J6" s="93"/>
      <c r="K6" s="43"/>
      <c r="L6" s="43"/>
      <c r="M6" s="43"/>
      <c r="N6" s="43"/>
      <c r="O6" s="43"/>
      <c r="P6" s="43"/>
      <c r="Q6" s="93"/>
      <c r="R6" s="93"/>
      <c r="S6" s="93"/>
      <c r="T6" s="43"/>
      <c r="U6" s="43"/>
      <c r="V6" s="43"/>
      <c r="W6" s="43"/>
      <c r="X6" s="43"/>
      <c r="Y6" s="43"/>
      <c r="Z6" s="43"/>
      <c r="AA6" s="43"/>
      <c r="AB6" s="43" t="s">
        <v>13</v>
      </c>
    </row>
    <row r="7" spans="1:30" ht="12.75" customHeight="1" x14ac:dyDescent="0.2">
      <c r="A7" s="27"/>
      <c r="B7" s="27"/>
      <c r="C7" s="27"/>
      <c r="D7" s="77" t="s">
        <v>24</v>
      </c>
      <c r="E7" s="77" t="s">
        <v>18</v>
      </c>
      <c r="F7" s="95" t="s">
        <v>7</v>
      </c>
      <c r="G7" s="94"/>
      <c r="H7" s="94"/>
      <c r="I7" s="94"/>
      <c r="J7" s="94"/>
      <c r="K7" s="98" t="s">
        <v>7</v>
      </c>
      <c r="L7" s="99"/>
      <c r="M7" s="99"/>
      <c r="N7" s="99"/>
      <c r="O7" s="99"/>
      <c r="P7" s="99"/>
      <c r="Q7" s="100"/>
      <c r="R7" s="100"/>
      <c r="S7" s="101"/>
      <c r="T7" s="44"/>
      <c r="U7" s="86" t="s">
        <v>22</v>
      </c>
      <c r="V7" s="86"/>
      <c r="W7" s="86"/>
      <c r="X7" s="86"/>
      <c r="Y7" s="86"/>
      <c r="Z7" s="86"/>
      <c r="AA7" s="86"/>
      <c r="AB7" s="86"/>
    </row>
    <row r="8" spans="1:30" ht="15.75" customHeight="1" x14ac:dyDescent="0.2">
      <c r="A8" s="8" t="s">
        <v>2</v>
      </c>
      <c r="B8" s="45" t="s">
        <v>0</v>
      </c>
      <c r="C8" s="46">
        <v>0</v>
      </c>
      <c r="D8" s="78"/>
      <c r="E8" s="78"/>
      <c r="F8" s="64" t="s">
        <v>8</v>
      </c>
      <c r="G8" s="54" t="s">
        <v>9</v>
      </c>
      <c r="H8" s="82"/>
      <c r="I8" s="82"/>
      <c r="J8" s="82"/>
      <c r="K8" s="98" t="s">
        <v>9</v>
      </c>
      <c r="L8" s="99"/>
      <c r="M8" s="99"/>
      <c r="N8" s="99"/>
      <c r="O8" s="99"/>
      <c r="P8" s="99"/>
      <c r="Q8" s="100"/>
      <c r="R8" s="100"/>
      <c r="S8" s="101"/>
      <c r="T8" s="90" t="s">
        <v>5</v>
      </c>
      <c r="U8" s="64" t="s">
        <v>9</v>
      </c>
      <c r="V8" s="64"/>
      <c r="W8" s="64"/>
      <c r="X8" s="64"/>
      <c r="Y8" s="64"/>
      <c r="Z8" s="64"/>
      <c r="AA8" s="64"/>
      <c r="AB8" s="90" t="s">
        <v>5</v>
      </c>
    </row>
    <row r="9" spans="1:30" ht="18" customHeight="1" x14ac:dyDescent="0.2">
      <c r="A9" s="8" t="s">
        <v>1</v>
      </c>
      <c r="B9" s="45" t="s">
        <v>0</v>
      </c>
      <c r="C9" s="46">
        <v>0</v>
      </c>
      <c r="D9" s="78"/>
      <c r="E9" s="78"/>
      <c r="F9" s="64"/>
      <c r="G9" s="54" t="s">
        <v>10</v>
      </c>
      <c r="H9" s="82"/>
      <c r="I9" s="82"/>
      <c r="J9" s="82"/>
      <c r="K9" s="98" t="s">
        <v>10</v>
      </c>
      <c r="L9" s="99"/>
      <c r="M9" s="99"/>
      <c r="N9" s="99"/>
      <c r="O9" s="99"/>
      <c r="P9" s="99"/>
      <c r="Q9" s="100"/>
      <c r="R9" s="100"/>
      <c r="S9" s="101"/>
      <c r="T9" s="91"/>
      <c r="U9" s="64" t="s">
        <v>11</v>
      </c>
      <c r="V9" s="64"/>
      <c r="W9" s="64" t="s">
        <v>12</v>
      </c>
      <c r="X9" s="64"/>
      <c r="Y9" s="64"/>
      <c r="Z9" s="64"/>
      <c r="AA9" s="64"/>
      <c r="AB9" s="91"/>
    </row>
    <row r="10" spans="1:30" ht="18" customHeight="1" x14ac:dyDescent="0.2">
      <c r="A10" s="8"/>
      <c r="B10" s="45"/>
      <c r="C10" s="46"/>
      <c r="D10" s="78"/>
      <c r="E10" s="78"/>
      <c r="F10" s="74" t="s">
        <v>25</v>
      </c>
      <c r="G10" s="82"/>
      <c r="H10" s="82"/>
      <c r="I10" s="82"/>
      <c r="J10" s="82"/>
      <c r="K10" s="98" t="s">
        <v>25</v>
      </c>
      <c r="L10" s="99"/>
      <c r="M10" s="99"/>
      <c r="N10" s="99"/>
      <c r="O10" s="99"/>
      <c r="P10" s="99"/>
      <c r="Q10" s="100"/>
      <c r="R10" s="100"/>
      <c r="S10" s="101"/>
      <c r="T10" s="91"/>
      <c r="U10" s="64"/>
      <c r="V10" s="64"/>
      <c r="W10" s="64"/>
      <c r="X10" s="64"/>
      <c r="Y10" s="64"/>
      <c r="Z10" s="64"/>
      <c r="AA10" s="64"/>
      <c r="AB10" s="91"/>
    </row>
    <row r="11" spans="1:30" x14ac:dyDescent="0.2">
      <c r="A11" s="8" t="s">
        <v>3</v>
      </c>
      <c r="B11" s="45" t="s">
        <v>0</v>
      </c>
      <c r="C11" s="46">
        <v>0</v>
      </c>
      <c r="D11" s="78"/>
      <c r="E11" s="78"/>
      <c r="F11" s="64" t="s">
        <v>33</v>
      </c>
      <c r="G11" s="96" t="s">
        <v>34</v>
      </c>
      <c r="H11" s="64" t="s">
        <v>35</v>
      </c>
      <c r="I11" s="74" t="s">
        <v>19</v>
      </c>
      <c r="J11" s="75"/>
      <c r="K11" s="83" t="s">
        <v>38</v>
      </c>
      <c r="L11" s="69" t="s">
        <v>20</v>
      </c>
      <c r="M11" s="70"/>
      <c r="N11" s="70"/>
      <c r="O11" s="71"/>
      <c r="P11" s="72" t="s">
        <v>43</v>
      </c>
      <c r="Q11" s="64" t="s">
        <v>46</v>
      </c>
      <c r="R11" s="74" t="s">
        <v>19</v>
      </c>
      <c r="S11" s="75"/>
      <c r="T11" s="91"/>
      <c r="U11" s="64" t="s">
        <v>32</v>
      </c>
      <c r="V11" s="63" t="s">
        <v>31</v>
      </c>
      <c r="W11" s="63" t="s">
        <v>21</v>
      </c>
      <c r="X11" s="53" t="s">
        <v>19</v>
      </c>
      <c r="Y11" s="63" t="s">
        <v>31</v>
      </c>
      <c r="Z11" s="67"/>
      <c r="AA11" s="68"/>
      <c r="AB11" s="91"/>
    </row>
    <row r="12" spans="1:30" ht="255" x14ac:dyDescent="0.2">
      <c r="A12" s="8"/>
      <c r="B12" s="45"/>
      <c r="C12" s="46"/>
      <c r="D12" s="78"/>
      <c r="E12" s="78"/>
      <c r="F12" s="64"/>
      <c r="G12" s="96"/>
      <c r="H12" s="64"/>
      <c r="I12" s="13" t="s">
        <v>36</v>
      </c>
      <c r="J12" s="13" t="s">
        <v>37</v>
      </c>
      <c r="K12" s="83"/>
      <c r="L12" s="28" t="s">
        <v>39</v>
      </c>
      <c r="M12" s="28" t="s">
        <v>40</v>
      </c>
      <c r="N12" s="28" t="s">
        <v>41</v>
      </c>
      <c r="O12" s="28" t="s">
        <v>42</v>
      </c>
      <c r="P12" s="73"/>
      <c r="Q12" s="64"/>
      <c r="R12" s="61" t="s">
        <v>47</v>
      </c>
      <c r="S12" s="61" t="s">
        <v>48</v>
      </c>
      <c r="T12" s="91"/>
      <c r="U12" s="64"/>
      <c r="V12" s="63"/>
      <c r="W12" s="63"/>
      <c r="X12" s="53" t="s">
        <v>30</v>
      </c>
      <c r="Y12" s="63"/>
      <c r="Z12" s="13" t="s">
        <v>28</v>
      </c>
      <c r="AA12" s="13" t="s">
        <v>29</v>
      </c>
      <c r="AB12" s="91"/>
    </row>
    <row r="13" spans="1:30" ht="12.75" customHeight="1" x14ac:dyDescent="0.2">
      <c r="A13" s="8"/>
      <c r="B13" s="45"/>
      <c r="C13" s="46"/>
      <c r="D13" s="78"/>
      <c r="E13" s="78"/>
      <c r="F13" s="80" t="s">
        <v>45</v>
      </c>
      <c r="G13" s="81"/>
      <c r="H13" s="81"/>
      <c r="I13" s="81"/>
      <c r="J13" s="81"/>
      <c r="K13" s="81" t="s">
        <v>45</v>
      </c>
      <c r="L13" s="81"/>
      <c r="M13" s="81"/>
      <c r="N13" s="81"/>
      <c r="O13" s="81"/>
      <c r="P13" s="97"/>
      <c r="Q13" s="62"/>
      <c r="R13" s="62"/>
      <c r="S13" s="62"/>
      <c r="T13" s="92"/>
      <c r="U13" s="76" t="s">
        <v>44</v>
      </c>
      <c r="V13" s="76"/>
      <c r="W13" s="76"/>
      <c r="X13" s="76"/>
      <c r="Y13" s="76"/>
      <c r="Z13" s="76"/>
      <c r="AA13" s="76"/>
      <c r="AB13" s="91"/>
    </row>
    <row r="14" spans="1:30" x14ac:dyDescent="0.2">
      <c r="A14" s="8"/>
      <c r="B14" s="45"/>
      <c r="C14" s="46"/>
      <c r="D14" s="79"/>
      <c r="E14" s="79"/>
      <c r="F14" s="13">
        <v>41040200</v>
      </c>
      <c r="G14" s="13">
        <v>41053900</v>
      </c>
      <c r="H14" s="13">
        <v>41051000</v>
      </c>
      <c r="I14" s="13" t="s">
        <v>0</v>
      </c>
      <c r="J14" s="13" t="s">
        <v>0</v>
      </c>
      <c r="K14" s="13">
        <v>41051200</v>
      </c>
      <c r="L14" s="13" t="s">
        <v>0</v>
      </c>
      <c r="M14" s="13" t="s">
        <v>0</v>
      </c>
      <c r="N14" s="13" t="s">
        <v>0</v>
      </c>
      <c r="O14" s="13" t="s">
        <v>0</v>
      </c>
      <c r="P14" s="13">
        <v>41051500</v>
      </c>
      <c r="Q14" s="61">
        <v>41055000</v>
      </c>
      <c r="R14" s="61" t="s">
        <v>0</v>
      </c>
      <c r="S14" s="61" t="s">
        <v>0</v>
      </c>
      <c r="T14" s="55"/>
      <c r="U14" s="13">
        <v>9410</v>
      </c>
      <c r="V14" s="13">
        <v>9770</v>
      </c>
      <c r="W14" s="13">
        <v>9750</v>
      </c>
      <c r="X14" s="13" t="s">
        <v>0</v>
      </c>
      <c r="Y14" s="13">
        <v>9770</v>
      </c>
      <c r="Z14" s="13" t="s">
        <v>0</v>
      </c>
      <c r="AA14" s="13" t="s">
        <v>0</v>
      </c>
      <c r="AB14" s="92"/>
    </row>
    <row r="15" spans="1:30" s="23" customFormat="1" ht="12.75" customHeight="1" x14ac:dyDescent="0.2">
      <c r="A15" s="29"/>
      <c r="B15" s="21"/>
      <c r="C15" s="22"/>
      <c r="D15" s="30">
        <v>1</v>
      </c>
      <c r="E15" s="30">
        <v>2</v>
      </c>
      <c r="F15" s="30">
        <v>3</v>
      </c>
      <c r="G15" s="30">
        <v>4</v>
      </c>
      <c r="H15" s="30">
        <v>5</v>
      </c>
      <c r="I15" s="30">
        <v>6</v>
      </c>
      <c r="J15" s="30">
        <v>7</v>
      </c>
      <c r="K15" s="30">
        <v>8</v>
      </c>
      <c r="L15" s="30">
        <v>9</v>
      </c>
      <c r="M15" s="30">
        <v>10</v>
      </c>
      <c r="N15" s="30">
        <v>11</v>
      </c>
      <c r="O15" s="30">
        <v>12</v>
      </c>
      <c r="P15" s="30">
        <v>13</v>
      </c>
      <c r="Q15" s="30">
        <v>5</v>
      </c>
      <c r="R15" s="30">
        <v>6</v>
      </c>
      <c r="S15" s="30">
        <v>7</v>
      </c>
      <c r="T15" s="56">
        <v>14</v>
      </c>
      <c r="U15" s="30">
        <v>15</v>
      </c>
      <c r="V15" s="30">
        <v>16</v>
      </c>
      <c r="W15" s="30">
        <v>17</v>
      </c>
      <c r="X15" s="30">
        <v>18</v>
      </c>
      <c r="Y15" s="30">
        <v>19</v>
      </c>
      <c r="Z15" s="30">
        <v>20</v>
      </c>
      <c r="AA15" s="30">
        <v>21</v>
      </c>
      <c r="AB15" s="56">
        <v>22</v>
      </c>
      <c r="AC15" s="1"/>
      <c r="AD15" s="1"/>
    </row>
    <row r="16" spans="1:30" s="20" customFormat="1" x14ac:dyDescent="0.2">
      <c r="A16" s="31"/>
      <c r="B16" s="17"/>
      <c r="C16" s="18"/>
      <c r="D16" s="19" t="s">
        <v>17</v>
      </c>
      <c r="E16" s="32" t="s">
        <v>16</v>
      </c>
      <c r="F16" s="25">
        <v>5999800</v>
      </c>
      <c r="G16" s="26">
        <v>1700000</v>
      </c>
      <c r="H16" s="26">
        <f>SUM(I16:J16)</f>
        <v>2793479</v>
      </c>
      <c r="I16" s="26">
        <v>1236370</v>
      </c>
      <c r="J16" s="26">
        <v>1557109</v>
      </c>
      <c r="K16" s="26">
        <f>SUM(L16:O16)</f>
        <v>1415250</v>
      </c>
      <c r="L16" s="25">
        <v>338034</v>
      </c>
      <c r="M16" s="25">
        <v>169000</v>
      </c>
      <c r="N16" s="25">
        <v>593682</v>
      </c>
      <c r="O16" s="25">
        <v>314534</v>
      </c>
      <c r="P16" s="25">
        <v>217200</v>
      </c>
      <c r="Q16" s="26">
        <f>SUM(R16:S16)</f>
        <v>1438040</v>
      </c>
      <c r="R16" s="26">
        <v>772640</v>
      </c>
      <c r="S16" s="26">
        <v>665400</v>
      </c>
      <c r="T16" s="57">
        <f>F16+G16+H16+K16+P16+Q16</f>
        <v>13563769</v>
      </c>
      <c r="U16" s="33" t="s">
        <v>0</v>
      </c>
      <c r="V16" s="33" t="s">
        <v>0</v>
      </c>
      <c r="W16" s="33">
        <f>X16+2089466</f>
        <v>6825117</v>
      </c>
      <c r="X16" s="33">
        <v>4735651</v>
      </c>
      <c r="Y16" s="33">
        <f>Z16+AA16</f>
        <v>15905046</v>
      </c>
      <c r="Z16" s="33">
        <f>1500000-845763-551347</f>
        <v>102890</v>
      </c>
      <c r="AA16" s="33">
        <f>11311685+1419302-2995904-380133+6447206</f>
        <v>15802156</v>
      </c>
      <c r="AB16" s="59">
        <f>W16+Y16</f>
        <v>22730163</v>
      </c>
    </row>
    <row r="17" spans="1:41" ht="13.5" customHeight="1" x14ac:dyDescent="0.2">
      <c r="A17" s="8"/>
      <c r="B17" s="45"/>
      <c r="C17" s="46"/>
      <c r="D17" s="14" t="s">
        <v>15</v>
      </c>
      <c r="E17" s="13" t="s">
        <v>14</v>
      </c>
      <c r="F17" s="34" t="s">
        <v>0</v>
      </c>
      <c r="G17" s="34" t="s">
        <v>0</v>
      </c>
      <c r="H17" s="34" t="s">
        <v>0</v>
      </c>
      <c r="I17" s="34" t="s">
        <v>0</v>
      </c>
      <c r="J17" s="34" t="s">
        <v>0</v>
      </c>
      <c r="K17" s="34" t="s">
        <v>0</v>
      </c>
      <c r="L17" s="34" t="s">
        <v>0</v>
      </c>
      <c r="M17" s="34" t="s">
        <v>0</v>
      </c>
      <c r="N17" s="34" t="s">
        <v>0</v>
      </c>
      <c r="O17" s="34" t="s">
        <v>0</v>
      </c>
      <c r="P17" s="34" t="s">
        <v>0</v>
      </c>
      <c r="Q17" s="34" t="s">
        <v>0</v>
      </c>
      <c r="R17" s="34" t="s">
        <v>0</v>
      </c>
      <c r="S17" s="34" t="s">
        <v>0</v>
      </c>
      <c r="T17" s="55" t="s">
        <v>0</v>
      </c>
      <c r="U17" s="35">
        <v>4300535</v>
      </c>
      <c r="V17" s="35">
        <v>987069</v>
      </c>
      <c r="W17" s="35">
        <v>1100000</v>
      </c>
      <c r="X17" s="13" t="s">
        <v>0</v>
      </c>
      <c r="Y17" s="13" t="s">
        <v>0</v>
      </c>
      <c r="Z17" s="13" t="s">
        <v>0</v>
      </c>
      <c r="AA17" s="13" t="s">
        <v>0</v>
      </c>
      <c r="AB17" s="58">
        <f>U17+V17+W17</f>
        <v>6387604</v>
      </c>
    </row>
    <row r="18" spans="1:41" ht="12" customHeight="1" x14ac:dyDescent="0.2">
      <c r="A18" s="36">
        <v>13</v>
      </c>
      <c r="B18" s="15" t="s">
        <v>0</v>
      </c>
      <c r="C18" s="16">
        <v>0</v>
      </c>
      <c r="D18" s="13" t="s">
        <v>4</v>
      </c>
      <c r="E18" s="13" t="s">
        <v>6</v>
      </c>
      <c r="F18" s="37">
        <f>F16</f>
        <v>5999800</v>
      </c>
      <c r="G18" s="37">
        <f>G16</f>
        <v>1700000</v>
      </c>
      <c r="H18" s="37">
        <f t="shared" ref="H18:AA18" si="0">H16</f>
        <v>2793479</v>
      </c>
      <c r="I18" s="37">
        <f t="shared" si="0"/>
        <v>1236370</v>
      </c>
      <c r="J18" s="37">
        <f t="shared" si="0"/>
        <v>1557109</v>
      </c>
      <c r="K18" s="37">
        <f t="shared" si="0"/>
        <v>1415250</v>
      </c>
      <c r="L18" s="37">
        <f t="shared" si="0"/>
        <v>338034</v>
      </c>
      <c r="M18" s="37">
        <f t="shared" si="0"/>
        <v>169000</v>
      </c>
      <c r="N18" s="37">
        <f t="shared" si="0"/>
        <v>593682</v>
      </c>
      <c r="O18" s="37">
        <f t="shared" si="0"/>
        <v>314534</v>
      </c>
      <c r="P18" s="37">
        <f t="shared" si="0"/>
        <v>217200</v>
      </c>
      <c r="Q18" s="37">
        <f t="shared" ref="Q18:S18" si="1">Q16</f>
        <v>1438040</v>
      </c>
      <c r="R18" s="37">
        <f t="shared" si="1"/>
        <v>772640</v>
      </c>
      <c r="S18" s="37">
        <f t="shared" si="1"/>
        <v>665400</v>
      </c>
      <c r="T18" s="58">
        <f>T16</f>
        <v>13563769</v>
      </c>
      <c r="U18" s="35">
        <f>U17</f>
        <v>4300535</v>
      </c>
      <c r="V18" s="35">
        <f>V17</f>
        <v>987069</v>
      </c>
      <c r="W18" s="35">
        <f t="shared" si="0"/>
        <v>6825117</v>
      </c>
      <c r="X18" s="35" t="s">
        <v>0</v>
      </c>
      <c r="Y18" s="35">
        <f t="shared" si="0"/>
        <v>15905046</v>
      </c>
      <c r="Z18" s="35">
        <f t="shared" si="0"/>
        <v>102890</v>
      </c>
      <c r="AA18" s="35">
        <f t="shared" si="0"/>
        <v>15802156</v>
      </c>
      <c r="AB18" s="58">
        <f>AB16+AB17</f>
        <v>29117767</v>
      </c>
    </row>
    <row r="19" spans="1:41" ht="12" customHeight="1" x14ac:dyDescent="0.2">
      <c r="A19" s="9"/>
      <c r="B19" s="47"/>
      <c r="C19" s="48"/>
      <c r="D19" s="103"/>
      <c r="E19" s="103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5"/>
      <c r="U19" s="106"/>
      <c r="V19" s="106"/>
      <c r="W19" s="106"/>
      <c r="X19" s="106"/>
      <c r="Y19" s="106"/>
      <c r="Z19" s="106"/>
      <c r="AA19" s="106"/>
      <c r="AB19" s="107"/>
    </row>
    <row r="20" spans="1:41" s="2" customFormat="1" ht="15" customHeight="1" x14ac:dyDescent="0.2">
      <c r="A20" s="9"/>
      <c r="B20" s="47"/>
      <c r="C20" s="48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</row>
    <row r="21" spans="1:41" s="2" customFormat="1" ht="17.25" customHeight="1" x14ac:dyDescent="0.2">
      <c r="A21" s="9"/>
      <c r="B21" s="47"/>
      <c r="C21" s="48"/>
      <c r="D21" s="11"/>
      <c r="E21" s="11"/>
      <c r="F21" s="11"/>
      <c r="H21" s="108"/>
      <c r="I21" s="108"/>
      <c r="J21" s="11"/>
      <c r="K21" s="102" t="s">
        <v>26</v>
      </c>
      <c r="L21" s="102"/>
      <c r="M21" s="108"/>
      <c r="N21" s="108"/>
      <c r="O21" s="11"/>
      <c r="P21" s="11"/>
      <c r="Q21" s="102" t="s">
        <v>50</v>
      </c>
      <c r="R21" s="102"/>
      <c r="S21" s="11"/>
      <c r="U21" s="11"/>
      <c r="V21" s="52"/>
      <c r="W21" s="11"/>
      <c r="X21" s="11"/>
      <c r="Y21" s="11"/>
      <c r="Z21" s="11"/>
      <c r="AA21" s="12"/>
    </row>
    <row r="22" spans="1:41" ht="33" customHeight="1" x14ac:dyDescent="0.2">
      <c r="A22" s="38"/>
      <c r="B22" s="49"/>
      <c r="C22" s="50"/>
      <c r="D22" s="11"/>
      <c r="E22" s="11"/>
      <c r="F22" s="12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V22" s="11"/>
      <c r="Y22" s="24"/>
      <c r="AA22" s="11"/>
      <c r="AD22" s="12"/>
    </row>
    <row r="23" spans="1:41" ht="18.75" customHeight="1" x14ac:dyDescent="0.2">
      <c r="A23" s="8"/>
      <c r="B23" s="3"/>
      <c r="C23" s="4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</row>
    <row r="24" spans="1:41" ht="18.75" customHeight="1" x14ac:dyDescent="0.2">
      <c r="A24" s="9"/>
      <c r="B24" s="2"/>
      <c r="C24" s="2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60"/>
      <c r="R24" s="60"/>
      <c r="S24" s="60"/>
      <c r="T24" s="5"/>
      <c r="U24" s="5"/>
      <c r="V24" s="5"/>
      <c r="W24" s="5"/>
      <c r="X24" s="5"/>
      <c r="Y24" s="5"/>
      <c r="Z24" s="5"/>
      <c r="AA24" s="5"/>
      <c r="AB24" s="5"/>
    </row>
    <row r="25" spans="1:41" s="7" customFormat="1" x14ac:dyDescent="0.2">
      <c r="A25" s="40"/>
      <c r="B25" s="6"/>
      <c r="C25" s="6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1:41" s="7" customFormat="1" x14ac:dyDescent="0.2">
      <c r="A26" s="40"/>
      <c r="B26" s="6"/>
      <c r="C26" s="6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</row>
    <row r="27" spans="1:41" x14ac:dyDescent="0.2">
      <c r="A27" s="9"/>
      <c r="B27" s="2"/>
      <c r="C27" s="2"/>
    </row>
    <row r="28" spans="1:41" x14ac:dyDescent="0.2">
      <c r="A28" s="9"/>
      <c r="B28" s="2"/>
      <c r="C28" s="2"/>
    </row>
    <row r="29" spans="1:41" x14ac:dyDescent="0.2">
      <c r="A29" s="9"/>
      <c r="B29" s="2"/>
      <c r="C29" s="2"/>
    </row>
    <row r="30" spans="1:41" x14ac:dyDescent="0.2">
      <c r="A30" s="9"/>
      <c r="B30" s="2"/>
      <c r="C30" s="2"/>
    </row>
    <row r="31" spans="1:41" x14ac:dyDescent="0.2">
      <c r="A31" s="9"/>
      <c r="B31" s="2"/>
      <c r="C31" s="2"/>
    </row>
    <row r="32" spans="1:41" x14ac:dyDescent="0.2">
      <c r="A32" s="9"/>
      <c r="B32" s="2"/>
      <c r="C32" s="2"/>
    </row>
    <row r="33" spans="1:3" x14ac:dyDescent="0.2">
      <c r="A33" s="9"/>
      <c r="B33" s="2"/>
      <c r="C33" s="2"/>
    </row>
    <row r="34" spans="1:3" x14ac:dyDescent="0.2">
      <c r="A34" s="9"/>
      <c r="B34" s="2"/>
      <c r="C34" s="2"/>
    </row>
    <row r="35" spans="1:3" x14ac:dyDescent="0.2">
      <c r="A35" s="9"/>
      <c r="B35" s="2"/>
      <c r="C35" s="2"/>
    </row>
    <row r="36" spans="1:3" x14ac:dyDescent="0.2">
      <c r="A36" s="9"/>
      <c r="B36" s="2"/>
      <c r="C36" s="2"/>
    </row>
    <row r="37" spans="1:3" x14ac:dyDescent="0.2">
      <c r="A37" s="9"/>
      <c r="B37" s="2"/>
      <c r="C37" s="2"/>
    </row>
    <row r="38" spans="1:3" x14ac:dyDescent="0.2">
      <c r="A38" s="9"/>
      <c r="B38" s="2"/>
      <c r="C38" s="2"/>
    </row>
    <row r="39" spans="1:3" x14ac:dyDescent="0.2">
      <c r="A39" s="9"/>
      <c r="B39" s="2"/>
      <c r="C39" s="2"/>
    </row>
    <row r="40" spans="1:3" x14ac:dyDescent="0.2">
      <c r="A40" s="9"/>
      <c r="B40" s="2"/>
      <c r="C40" s="2"/>
    </row>
    <row r="41" spans="1:3" x14ac:dyDescent="0.2">
      <c r="A41" s="9"/>
      <c r="B41" s="2"/>
      <c r="C41" s="2"/>
    </row>
    <row r="42" spans="1:3" x14ac:dyDescent="0.2">
      <c r="A42" s="9"/>
      <c r="B42" s="2"/>
      <c r="C42" s="2"/>
    </row>
    <row r="43" spans="1:3" x14ac:dyDescent="0.2">
      <c r="A43" s="9"/>
      <c r="B43" s="2"/>
      <c r="C43" s="2"/>
    </row>
    <row r="44" spans="1:3" x14ac:dyDescent="0.2">
      <c r="A44" s="9"/>
      <c r="B44" s="2"/>
      <c r="C44" s="2"/>
    </row>
    <row r="45" spans="1:3" x14ac:dyDescent="0.2">
      <c r="A45" s="9"/>
      <c r="B45" s="2"/>
      <c r="C45" s="2"/>
    </row>
    <row r="46" spans="1:3" x14ac:dyDescent="0.2">
      <c r="A46" s="9"/>
      <c r="B46" s="2"/>
      <c r="C46" s="2"/>
    </row>
    <row r="47" spans="1:3" x14ac:dyDescent="0.2">
      <c r="A47" s="9"/>
      <c r="B47" s="2"/>
      <c r="C47" s="2"/>
    </row>
    <row r="48" spans="1:3" x14ac:dyDescent="0.2">
      <c r="A48" s="9"/>
      <c r="B48" s="2"/>
      <c r="C48" s="2"/>
    </row>
    <row r="49" spans="1:3" x14ac:dyDescent="0.2">
      <c r="A49" s="9"/>
      <c r="B49" s="2"/>
      <c r="C49" s="2"/>
    </row>
    <row r="50" spans="1:3" ht="44.25" customHeight="1" x14ac:dyDescent="0.2">
      <c r="A50" s="9"/>
    </row>
    <row r="51" spans="1:3" x14ac:dyDescent="0.2">
      <c r="A51" s="9"/>
    </row>
    <row r="52" spans="1:3" x14ac:dyDescent="0.2">
      <c r="A52" s="9"/>
    </row>
    <row r="53" spans="1:3" ht="13.5" thickBot="1" x14ac:dyDescent="0.25">
      <c r="C53" s="51"/>
    </row>
    <row r="63" spans="1:3" ht="45.75" customHeight="1" x14ac:dyDescent="0.2"/>
  </sheetData>
  <mergeCells count="49">
    <mergeCell ref="Q21:R21"/>
    <mergeCell ref="K21:L21"/>
    <mergeCell ref="D6:G6"/>
    <mergeCell ref="T8:T13"/>
    <mergeCell ref="H7:J7"/>
    <mergeCell ref="H6:J6"/>
    <mergeCell ref="F7:G7"/>
    <mergeCell ref="G11:G12"/>
    <mergeCell ref="K13:P13"/>
    <mergeCell ref="H9:J9"/>
    <mergeCell ref="Q6:S6"/>
    <mergeCell ref="Q11:Q12"/>
    <mergeCell ref="R11:S11"/>
    <mergeCell ref="K7:S7"/>
    <mergeCell ref="K8:S8"/>
    <mergeCell ref="K9:S9"/>
    <mergeCell ref="K10:S10"/>
    <mergeCell ref="U10:AA10"/>
    <mergeCell ref="K11:K12"/>
    <mergeCell ref="O1:T1"/>
    <mergeCell ref="D5:AB5"/>
    <mergeCell ref="F8:F9"/>
    <mergeCell ref="U9:V9"/>
    <mergeCell ref="U7:AB7"/>
    <mergeCell ref="W9:AA9"/>
    <mergeCell ref="AA1:AB2"/>
    <mergeCell ref="D3:E3"/>
    <mergeCell ref="D4:E4"/>
    <mergeCell ref="E7:E14"/>
    <mergeCell ref="F10:G10"/>
    <mergeCell ref="AB8:AB14"/>
    <mergeCell ref="H8:J8"/>
    <mergeCell ref="H11:H12"/>
    <mergeCell ref="W11:W12"/>
    <mergeCell ref="U11:U12"/>
    <mergeCell ref="D23:AA23"/>
    <mergeCell ref="D20:AA20"/>
    <mergeCell ref="F11:F12"/>
    <mergeCell ref="Z11:AA11"/>
    <mergeCell ref="L11:O11"/>
    <mergeCell ref="P11:P12"/>
    <mergeCell ref="I11:J11"/>
    <mergeCell ref="Y11:Y12"/>
    <mergeCell ref="U13:AA13"/>
    <mergeCell ref="D7:D14"/>
    <mergeCell ref="U8:AA8"/>
    <mergeCell ref="V11:V12"/>
    <mergeCell ref="F13:J13"/>
    <mergeCell ref="H10:J10"/>
  </mergeCells>
  <phoneticPr fontId="16" type="noConversion"/>
  <printOptions horizontalCentered="1"/>
  <pageMargins left="0.19685039370078741" right="0.19685039370078741" top="0.78740157480314965" bottom="0.78740157480314965" header="0.31496062992125984" footer="0.31496062992125984"/>
  <pageSetup paperSize="9" scale="34" fitToWidth="3" fitToHeight="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6CD070-41B0-4285-8070-05B13B3C1FED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дод.5</vt:lpstr>
      <vt:lpstr>дод.5!Область_друку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2020-05-25T10:53:20Z</cp:lastPrinted>
  <dcterms:created xsi:type="dcterms:W3CDTF">2014-01-17T10:52:16Z</dcterms:created>
  <dcterms:modified xsi:type="dcterms:W3CDTF">2020-05-25T10:55:47Z</dcterms:modified>
</cp:coreProperties>
</file>